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firstSheet="3" activeTab="5"/>
  </bookViews>
  <sheets>
    <sheet name="Frame" sheetId="1" r:id="rId1"/>
    <sheet name="Grate" sheetId="2" r:id="rId2"/>
    <sheet name="Hopper" sheetId="3" r:id="rId3"/>
    <sheet name="Arms and Legs" sheetId="4" r:id="rId4"/>
    <sheet name="Drawer" sheetId="5" r:id="rId5"/>
    <sheet name="Press Foot" sheetId="6" r:id="rId6"/>
  </sheets>
  <definedNames/>
  <calcPr fullCalcOnLoad="1"/>
</workbook>
</file>

<file path=xl/sharedStrings.xml><?xml version="1.0" encoding="utf-8"?>
<sst xmlns="http://schemas.openxmlformats.org/spreadsheetml/2006/main" count="295" uniqueCount="122">
  <si>
    <t>F</t>
  </si>
  <si>
    <t xml:space="preserve">角钢 </t>
  </si>
  <si>
    <t>50*50*6</t>
  </si>
  <si>
    <t>Dirt Blockers</t>
  </si>
  <si>
    <t>M20, 8.8</t>
  </si>
  <si>
    <t>Adjusting Bolts</t>
  </si>
  <si>
    <t>Drawer Members</t>
  </si>
  <si>
    <t>Horizontal Members</t>
  </si>
  <si>
    <t>75*10</t>
  </si>
  <si>
    <t>Reinforcement</t>
  </si>
  <si>
    <t>75*12</t>
  </si>
  <si>
    <t>Roller Guides</t>
  </si>
  <si>
    <t>间隔</t>
  </si>
  <si>
    <t>Spacers</t>
  </si>
  <si>
    <t>Vertical Members</t>
  </si>
  <si>
    <t>M24, 10.9</t>
  </si>
  <si>
    <t>Heavy Duty Bolts</t>
  </si>
  <si>
    <t>M12, 8.8</t>
  </si>
  <si>
    <t>Bolts</t>
  </si>
  <si>
    <r>
      <t xml:space="preserve">R=45, </t>
    </r>
    <r>
      <rPr>
        <sz val="10"/>
        <rFont val="Arial"/>
        <family val="2"/>
      </rPr>
      <t>φ=12</t>
    </r>
  </si>
  <si>
    <t>V-Groove Bearings</t>
  </si>
  <si>
    <t>M16</t>
  </si>
  <si>
    <t>Steel Nuts</t>
  </si>
  <si>
    <t>Galvanized Nuts</t>
  </si>
  <si>
    <t>Drawer Spacer</t>
  </si>
  <si>
    <t xml:space="preserve"> </t>
  </si>
  <si>
    <t>G</t>
  </si>
  <si>
    <t>#13 M (11.3mm)</t>
  </si>
  <si>
    <t>Cross Bars</t>
  </si>
  <si>
    <t>25*6</t>
  </si>
  <si>
    <t>Cross Support</t>
  </si>
  <si>
    <t>Front Long Edge</t>
  </si>
  <si>
    <t>Back Long Edge</t>
  </si>
  <si>
    <t>Short Edges</t>
  </si>
  <si>
    <t>H</t>
  </si>
  <si>
    <t>80*3</t>
  </si>
  <si>
    <t>Hinge Plates</t>
  </si>
  <si>
    <t>Front and Back Mounting Plates</t>
  </si>
  <si>
    <t xml:space="preserve">Side Mounting Plates </t>
  </si>
  <si>
    <t>Vertical Supports</t>
  </si>
  <si>
    <t>3mm</t>
  </si>
  <si>
    <t xml:space="preserve">Front  </t>
  </si>
  <si>
    <t>Sides</t>
  </si>
  <si>
    <t>Back</t>
  </si>
  <si>
    <t>Common Door Hinges</t>
  </si>
  <si>
    <t>Nuts, Bolts and Washers</t>
  </si>
  <si>
    <t>Dirt Deflector Plate</t>
  </si>
  <si>
    <t>60*60*4</t>
  </si>
  <si>
    <t>Arms and Legs</t>
  </si>
  <si>
    <t>Feet</t>
  </si>
  <si>
    <t>AL</t>
  </si>
  <si>
    <t>50*50*4</t>
  </si>
  <si>
    <t>Legs</t>
  </si>
  <si>
    <t>Unequal Angle</t>
  </si>
  <si>
    <t>150*100*12</t>
  </si>
  <si>
    <t>Secondary Arms</t>
  </si>
  <si>
    <t>Right Primary Arm</t>
  </si>
  <si>
    <t>右主臂</t>
  </si>
  <si>
    <t>Nuts and Bolts</t>
  </si>
  <si>
    <t>Left Primary Arm</t>
  </si>
  <si>
    <t>主左手臂</t>
  </si>
  <si>
    <t>Holders</t>
  </si>
  <si>
    <t>200*5</t>
  </si>
  <si>
    <t>Primary Arm – Right</t>
  </si>
  <si>
    <t>Primary Arm – Left</t>
  </si>
  <si>
    <t>Brick Holder</t>
  </si>
  <si>
    <t>Dirt Keeper</t>
  </si>
  <si>
    <t>Shaker Guard</t>
  </si>
  <si>
    <t>Drawer</t>
  </si>
  <si>
    <t>Outer Rails</t>
  </si>
  <si>
    <t>外轨</t>
  </si>
  <si>
    <t>D</t>
  </si>
  <si>
    <t>180*120*12</t>
  </si>
  <si>
    <t>Drawer Back</t>
  </si>
  <si>
    <t>Press Plate</t>
  </si>
  <si>
    <t>压板</t>
  </si>
  <si>
    <t>50*1.2</t>
  </si>
  <si>
    <t>Inner Rails</t>
  </si>
  <si>
    <t>侧</t>
  </si>
  <si>
    <t>60*0.5</t>
  </si>
  <si>
    <t xml:space="preserve">Spacer </t>
  </si>
  <si>
    <t>180*20</t>
  </si>
  <si>
    <t>Tongue</t>
  </si>
  <si>
    <t>舌头</t>
  </si>
  <si>
    <t>180*6</t>
  </si>
  <si>
    <t xml:space="preserve">Drawer </t>
  </si>
  <si>
    <t>Vertical Support</t>
  </si>
  <si>
    <t>垂直支撑</t>
  </si>
  <si>
    <t>160*160*14</t>
  </si>
  <si>
    <t>Spacer</t>
  </si>
  <si>
    <t>160*10</t>
  </si>
  <si>
    <t>Angle</t>
  </si>
  <si>
    <t>U-Channel</t>
  </si>
  <si>
    <t>V-Groove</t>
  </si>
  <si>
    <t>Nuts and Bolts</t>
  </si>
  <si>
    <t>Flat</t>
  </si>
  <si>
    <t xml:space="preserve"> </t>
  </si>
  <si>
    <t>Code</t>
  </si>
  <si>
    <t>Type</t>
  </si>
  <si>
    <t>Size</t>
  </si>
  <si>
    <t>Length</t>
  </si>
  <si>
    <t>Qty</t>
  </si>
  <si>
    <t>Name</t>
  </si>
  <si>
    <t>Rebar</t>
  </si>
  <si>
    <t>Flat</t>
  </si>
  <si>
    <t>Quantity</t>
  </si>
  <si>
    <t>Tube</t>
  </si>
  <si>
    <t>Tube</t>
  </si>
  <si>
    <t>Pattern Cut</t>
  </si>
  <si>
    <t>Door Hinges</t>
  </si>
  <si>
    <t>Nuts and Bolts</t>
  </si>
  <si>
    <t>PF</t>
  </si>
  <si>
    <t>DOM Round</t>
  </si>
  <si>
    <t>160*25</t>
  </si>
  <si>
    <t>110*25</t>
  </si>
  <si>
    <t>100*25</t>
  </si>
  <si>
    <t>D1 = 60, D2 = 40</t>
  </si>
  <si>
    <t>Press Plate</t>
  </si>
  <si>
    <t>Sides</t>
  </si>
  <si>
    <t>Hole Pieces</t>
  </si>
  <si>
    <t>Pin</t>
  </si>
  <si>
    <t>Tubes</t>
  </si>
</sst>
</file>

<file path=xl/styles.xml><?xml version="1.0" encoding="utf-8"?>
<styleSheet xmlns="http://schemas.openxmlformats.org/spreadsheetml/2006/main">
  <numFmts count="12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10"/>
      <name val="Times New Roman"/>
      <family val="1"/>
    </font>
    <font>
      <sz val="10"/>
      <name val="AR PL UMing HK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200" zoomScaleNormal="200" workbookViewId="0" topLeftCell="A1">
      <selection activeCell="C1" sqref="C1:H1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11.57421875" style="0" customWidth="1"/>
    <col min="4" max="4" width="14.00390625" style="0" bestFit="1" customWidth="1"/>
    <col min="5" max="5" width="12.28125" style="0" customWidth="1"/>
    <col min="6" max="6" width="7.28125" style="0" bestFit="1" customWidth="1"/>
    <col min="7" max="7" width="5.57421875" style="0" customWidth="1"/>
    <col min="8" max="8" width="20.28125" style="0" customWidth="1"/>
    <col min="9" max="16384" width="11.57421875" style="0" customWidth="1"/>
  </cols>
  <sheetData>
    <row r="1" spans="1:15" ht="12.75">
      <c r="A1" s="10"/>
      <c r="B1" s="10"/>
      <c r="C1" s="10" t="s">
        <v>97</v>
      </c>
      <c r="D1" s="11" t="s">
        <v>98</v>
      </c>
      <c r="E1" s="10" t="s">
        <v>99</v>
      </c>
      <c r="F1" s="10" t="s">
        <v>100</v>
      </c>
      <c r="G1" s="12" t="s">
        <v>101</v>
      </c>
      <c r="H1" s="11" t="s">
        <v>102</v>
      </c>
      <c r="O1" s="1"/>
    </row>
    <row r="2" spans="1:15" ht="12.75">
      <c r="A2" s="7" t="s">
        <v>0</v>
      </c>
      <c r="B2" s="7">
        <v>1</v>
      </c>
      <c r="C2" s="7" t="str">
        <f aca="true" t="shared" si="0" ref="C2:C16">CONCATENATE(A2,B2)</f>
        <v>F1</v>
      </c>
      <c r="D2" s="9" t="s">
        <v>91</v>
      </c>
      <c r="E2" s="7" t="s">
        <v>2</v>
      </c>
      <c r="F2" s="7">
        <v>160</v>
      </c>
      <c r="G2" s="7">
        <v>2</v>
      </c>
      <c r="H2" s="8" t="s">
        <v>3</v>
      </c>
      <c r="M2">
        <f>(13/16+9)*25.4</f>
        <v>249.23749999999998</v>
      </c>
      <c r="O2" s="1"/>
    </row>
    <row r="3" spans="1:15" ht="12.75">
      <c r="A3" s="7" t="s">
        <v>0</v>
      </c>
      <c r="B3" s="7">
        <f aca="true" t="shared" si="1" ref="B3:B16">B2+1</f>
        <v>2</v>
      </c>
      <c r="C3" s="7" t="str">
        <f t="shared" si="0"/>
        <v>F2</v>
      </c>
      <c r="D3" s="9" t="s">
        <v>94</v>
      </c>
      <c r="E3" s="7" t="s">
        <v>4</v>
      </c>
      <c r="F3" s="7">
        <v>95</v>
      </c>
      <c r="G3" s="7">
        <v>4</v>
      </c>
      <c r="H3" s="8" t="s">
        <v>5</v>
      </c>
      <c r="M3">
        <f>23.25*25.4</f>
        <v>590.55</v>
      </c>
      <c r="O3" s="1"/>
    </row>
    <row r="4" spans="1:15" ht="12.75">
      <c r="A4" s="7" t="s">
        <v>0</v>
      </c>
      <c r="B4" s="7">
        <f t="shared" si="1"/>
        <v>3</v>
      </c>
      <c r="C4" s="7" t="str">
        <f t="shared" si="0"/>
        <v>F3</v>
      </c>
      <c r="D4" s="8" t="s">
        <v>92</v>
      </c>
      <c r="E4" s="7">
        <v>160</v>
      </c>
      <c r="F4" s="7">
        <v>760</v>
      </c>
      <c r="G4" s="7">
        <v>2</v>
      </c>
      <c r="H4" s="8" t="s">
        <v>6</v>
      </c>
      <c r="O4" s="1"/>
    </row>
    <row r="5" spans="1:8" ht="12.75">
      <c r="A5" s="7" t="s">
        <v>0</v>
      </c>
      <c r="B5" s="7">
        <f t="shared" si="1"/>
        <v>4</v>
      </c>
      <c r="C5" s="7" t="str">
        <f t="shared" si="0"/>
        <v>F4</v>
      </c>
      <c r="D5" s="8" t="s">
        <v>92</v>
      </c>
      <c r="E5" s="7">
        <v>160</v>
      </c>
      <c r="F5" s="7">
        <v>560</v>
      </c>
      <c r="G5" s="7">
        <v>6</v>
      </c>
      <c r="H5" s="8" t="s">
        <v>7</v>
      </c>
    </row>
    <row r="6" spans="1:15" ht="12.75">
      <c r="A6" s="7" t="s">
        <v>0</v>
      </c>
      <c r="B6" s="7">
        <f t="shared" si="1"/>
        <v>5</v>
      </c>
      <c r="C6" s="7" t="str">
        <f t="shared" si="0"/>
        <v>F5</v>
      </c>
      <c r="D6" s="9" t="s">
        <v>95</v>
      </c>
      <c r="E6" s="7" t="s">
        <v>8</v>
      </c>
      <c r="F6" s="7">
        <v>610</v>
      </c>
      <c r="G6" s="7">
        <v>2</v>
      </c>
      <c r="H6" s="8" t="s">
        <v>9</v>
      </c>
      <c r="O6" s="1"/>
    </row>
    <row r="7" spans="1:15" ht="12.75">
      <c r="A7" s="7" t="s">
        <v>0</v>
      </c>
      <c r="B7" s="7">
        <f t="shared" si="1"/>
        <v>6</v>
      </c>
      <c r="C7" s="7" t="str">
        <f t="shared" si="0"/>
        <v>F6</v>
      </c>
      <c r="D7" s="9" t="s">
        <v>95</v>
      </c>
      <c r="E7" s="7" t="s">
        <v>10</v>
      </c>
      <c r="F7" s="7">
        <v>410</v>
      </c>
      <c r="G7" s="7">
        <v>2</v>
      </c>
      <c r="H7" s="8" t="s">
        <v>11</v>
      </c>
      <c r="O7" s="1"/>
    </row>
    <row r="8" spans="1:8" ht="12.75">
      <c r="A8" s="7" t="s">
        <v>0</v>
      </c>
      <c r="B8" s="7">
        <f t="shared" si="1"/>
        <v>7</v>
      </c>
      <c r="C8" s="7" t="str">
        <f t="shared" si="0"/>
        <v>F7</v>
      </c>
      <c r="D8" s="8" t="s">
        <v>92</v>
      </c>
      <c r="E8" s="7">
        <v>160</v>
      </c>
      <c r="F8" s="7">
        <v>340</v>
      </c>
      <c r="G8" s="7">
        <v>2</v>
      </c>
      <c r="H8" s="8" t="s">
        <v>13</v>
      </c>
    </row>
    <row r="9" spans="1:8" ht="12.75">
      <c r="A9" s="7" t="s">
        <v>0</v>
      </c>
      <c r="B9" s="7">
        <f t="shared" si="1"/>
        <v>8</v>
      </c>
      <c r="C9" s="7" t="str">
        <f t="shared" si="0"/>
        <v>F8</v>
      </c>
      <c r="D9" s="8" t="s">
        <v>92</v>
      </c>
      <c r="E9" s="7">
        <v>160</v>
      </c>
      <c r="F9" s="7">
        <v>1350</v>
      </c>
      <c r="G9" s="7">
        <v>2</v>
      </c>
      <c r="H9" s="7" t="s">
        <v>14</v>
      </c>
    </row>
    <row r="10" spans="1:8" ht="12.75">
      <c r="A10" s="7" t="s">
        <v>0</v>
      </c>
      <c r="B10" s="7">
        <f t="shared" si="1"/>
        <v>9</v>
      </c>
      <c r="C10" s="7" t="str">
        <f t="shared" si="0"/>
        <v>F9</v>
      </c>
      <c r="D10" s="9" t="s">
        <v>94</v>
      </c>
      <c r="E10" s="7" t="s">
        <v>15</v>
      </c>
      <c r="F10" s="7">
        <v>80</v>
      </c>
      <c r="G10" s="7">
        <v>32</v>
      </c>
      <c r="H10" s="7" t="s">
        <v>16</v>
      </c>
    </row>
    <row r="11" spans="1:8" ht="12.75">
      <c r="A11" s="7" t="s">
        <v>0</v>
      </c>
      <c r="B11" s="7">
        <f t="shared" si="1"/>
        <v>10</v>
      </c>
      <c r="C11" s="7" t="str">
        <f t="shared" si="0"/>
        <v>F10</v>
      </c>
      <c r="D11" s="9" t="s">
        <v>94</v>
      </c>
      <c r="E11" s="7" t="s">
        <v>17</v>
      </c>
      <c r="F11" s="7">
        <v>75</v>
      </c>
      <c r="G11" s="7">
        <v>2</v>
      </c>
      <c r="H11" s="7" t="s">
        <v>18</v>
      </c>
    </row>
    <row r="12" spans="1:8" ht="12.75">
      <c r="A12" s="7" t="s">
        <v>0</v>
      </c>
      <c r="B12" s="7">
        <f t="shared" si="1"/>
        <v>11</v>
      </c>
      <c r="C12" s="7" t="str">
        <f t="shared" si="0"/>
        <v>F11</v>
      </c>
      <c r="D12" s="9" t="s">
        <v>94</v>
      </c>
      <c r="E12" s="7" t="s">
        <v>17</v>
      </c>
      <c r="F12" s="7">
        <v>55</v>
      </c>
      <c r="G12" s="7">
        <v>4</v>
      </c>
      <c r="H12" s="7" t="s">
        <v>18</v>
      </c>
    </row>
    <row r="13" spans="1:8" ht="12.75">
      <c r="A13" s="7" t="s">
        <v>0</v>
      </c>
      <c r="B13" s="7">
        <f t="shared" si="1"/>
        <v>12</v>
      </c>
      <c r="C13" s="7" t="str">
        <f t="shared" si="0"/>
        <v>F12</v>
      </c>
      <c r="D13" s="8" t="s">
        <v>93</v>
      </c>
      <c r="E13" s="7" t="s">
        <v>19</v>
      </c>
      <c r="F13" s="7">
        <v>20</v>
      </c>
      <c r="G13" s="7">
        <v>4</v>
      </c>
      <c r="H13" s="7" t="s">
        <v>20</v>
      </c>
    </row>
    <row r="14" spans="1:8" ht="12.75">
      <c r="A14" s="7" t="s">
        <v>0</v>
      </c>
      <c r="B14" s="7">
        <f t="shared" si="1"/>
        <v>13</v>
      </c>
      <c r="C14" s="7" t="str">
        <f t="shared" si="0"/>
        <v>F13</v>
      </c>
      <c r="D14" s="9" t="s">
        <v>94</v>
      </c>
      <c r="E14" s="7" t="s">
        <v>21</v>
      </c>
      <c r="F14" s="7">
        <v>80</v>
      </c>
      <c r="G14" s="7">
        <v>10</v>
      </c>
      <c r="H14" s="7" t="s">
        <v>22</v>
      </c>
    </row>
    <row r="15" spans="1:8" ht="12.75">
      <c r="A15" s="7" t="s">
        <v>0</v>
      </c>
      <c r="B15" s="7">
        <f t="shared" si="1"/>
        <v>14</v>
      </c>
      <c r="C15" s="7" t="str">
        <f t="shared" si="0"/>
        <v>F14</v>
      </c>
      <c r="D15" s="9" t="s">
        <v>94</v>
      </c>
      <c r="E15" s="7" t="s">
        <v>21</v>
      </c>
      <c r="F15" s="7">
        <v>80</v>
      </c>
      <c r="G15" s="7">
        <v>4</v>
      </c>
      <c r="H15" s="7" t="s">
        <v>23</v>
      </c>
    </row>
    <row r="16" spans="1:8" ht="12.75">
      <c r="A16" s="7" t="s">
        <v>0</v>
      </c>
      <c r="B16" s="7">
        <f t="shared" si="1"/>
        <v>15</v>
      </c>
      <c r="C16" s="7" t="str">
        <f t="shared" si="0"/>
        <v>F15</v>
      </c>
      <c r="D16" s="9" t="s">
        <v>95</v>
      </c>
      <c r="E16" s="7" t="s">
        <v>10</v>
      </c>
      <c r="F16" s="7">
        <v>75</v>
      </c>
      <c r="G16" s="7">
        <v>2</v>
      </c>
      <c r="H16" s="7" t="s">
        <v>24</v>
      </c>
    </row>
    <row r="17" spans="1:8" ht="12.75">
      <c r="A17" s="3"/>
      <c r="B17" s="3"/>
      <c r="C17" s="4"/>
      <c r="D17" s="4"/>
      <c r="E17" s="4"/>
      <c r="F17" s="4"/>
      <c r="G17" s="4"/>
      <c r="H17" s="3"/>
    </row>
    <row r="18" spans="1:8" ht="12.75" customHeight="1">
      <c r="A18" s="3"/>
      <c r="B18" s="3"/>
      <c r="C18" s="3"/>
      <c r="D18" s="3"/>
      <c r="E18" s="5"/>
      <c r="F18" s="5"/>
      <c r="G18" s="3"/>
      <c r="H18" s="3" t="s">
        <v>96</v>
      </c>
    </row>
    <row r="19" spans="1:8" ht="12.75">
      <c r="A19" s="3"/>
      <c r="B19" s="6"/>
      <c r="C19" s="6"/>
      <c r="D19" s="6"/>
      <c r="E19" s="5"/>
      <c r="F19" s="5"/>
      <c r="G19" s="3"/>
      <c r="H19" s="3" t="s">
        <v>96</v>
      </c>
    </row>
    <row r="20" ht="12.75">
      <c r="H20" t="s">
        <v>96</v>
      </c>
    </row>
  </sheetData>
  <sheetProtection selectLockedCells="1" selectUnlockedCells="1"/>
  <mergeCells count="1">
    <mergeCell ref="E18:F19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200" zoomScaleNormal="200" workbookViewId="0" topLeftCell="A1">
      <selection activeCell="A3" activeCellId="2" sqref="A1:IV1 A2:IV2 A3:IV3"/>
    </sheetView>
  </sheetViews>
  <sheetFormatPr defaultColWidth="9.140625" defaultRowHeight="12.75"/>
  <cols>
    <col min="1" max="2" width="11.57421875" style="0" customWidth="1"/>
    <col min="3" max="3" width="6.421875" style="0" bestFit="1" customWidth="1"/>
    <col min="4" max="4" width="6.574218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6.140625" style="0" bestFit="1" customWidth="1"/>
    <col min="9" max="16384" width="11.57421875" style="0" customWidth="1"/>
  </cols>
  <sheetData>
    <row r="1" spans="1:9" ht="12.75">
      <c r="A1" s="7"/>
      <c r="B1" s="7"/>
      <c r="C1" s="10" t="s">
        <v>97</v>
      </c>
      <c r="D1" s="11" t="s">
        <v>98</v>
      </c>
      <c r="E1" s="10" t="s">
        <v>99</v>
      </c>
      <c r="F1" s="10" t="s">
        <v>100</v>
      </c>
      <c r="G1" s="12" t="s">
        <v>105</v>
      </c>
      <c r="H1" s="11" t="s">
        <v>102</v>
      </c>
      <c r="I1" s="1"/>
    </row>
    <row r="2" spans="1:8" ht="12.75">
      <c r="A2" s="7" t="s">
        <v>26</v>
      </c>
      <c r="B2" s="7">
        <v>1</v>
      </c>
      <c r="C2" s="7" t="str">
        <f>CONCATENATE(A2,B2)</f>
        <v>G1</v>
      </c>
      <c r="D2" s="9" t="s">
        <v>103</v>
      </c>
      <c r="E2" s="7" t="s">
        <v>27</v>
      </c>
      <c r="F2" s="7">
        <v>863.5</v>
      </c>
      <c r="G2" s="7">
        <v>33</v>
      </c>
      <c r="H2" s="7" t="s">
        <v>28</v>
      </c>
    </row>
    <row r="3" spans="1:8" ht="12.75">
      <c r="A3" s="7" t="s">
        <v>26</v>
      </c>
      <c r="B3" s="7">
        <f>B2+1</f>
        <v>2</v>
      </c>
      <c r="C3" s="7" t="str">
        <f>CONCATENATE(A3,B3)</f>
        <v>G2</v>
      </c>
      <c r="D3" s="9" t="s">
        <v>104</v>
      </c>
      <c r="E3" s="7" t="s">
        <v>29</v>
      </c>
      <c r="F3" s="7">
        <v>1816</v>
      </c>
      <c r="G3" s="7">
        <v>1</v>
      </c>
      <c r="H3" s="7" t="s">
        <v>30</v>
      </c>
    </row>
    <row r="4" spans="1:8" ht="12.75">
      <c r="A4" s="7" t="s">
        <v>26</v>
      </c>
      <c r="B4" s="7">
        <f>B3+1</f>
        <v>3</v>
      </c>
      <c r="C4" s="7" t="str">
        <f>CONCATENATE(A4,B4)</f>
        <v>G3</v>
      </c>
      <c r="D4" s="9" t="s">
        <v>104</v>
      </c>
      <c r="E4" s="7" t="s">
        <v>2</v>
      </c>
      <c r="F4" s="7">
        <v>1830</v>
      </c>
      <c r="G4" s="7">
        <v>1</v>
      </c>
      <c r="H4" s="7" t="s">
        <v>31</v>
      </c>
    </row>
    <row r="5" spans="1:8" ht="12.75">
      <c r="A5" s="7" t="s">
        <v>26</v>
      </c>
      <c r="B5" s="7">
        <f>B4+1</f>
        <v>4</v>
      </c>
      <c r="C5" s="7" t="str">
        <f>CONCATENATE(A5,B5)</f>
        <v>G4</v>
      </c>
      <c r="D5" s="9" t="s">
        <v>104</v>
      </c>
      <c r="E5" s="7" t="s">
        <v>2</v>
      </c>
      <c r="F5" s="7">
        <v>1830</v>
      </c>
      <c r="G5" s="7">
        <v>1</v>
      </c>
      <c r="H5" s="7" t="s">
        <v>32</v>
      </c>
    </row>
    <row r="6" spans="1:8" ht="12.75">
      <c r="A6" s="7" t="s">
        <v>26</v>
      </c>
      <c r="B6" s="7">
        <f>B5+1</f>
        <v>5</v>
      </c>
      <c r="C6" s="7" t="str">
        <f>CONCATENATE(A6,B6)</f>
        <v>G5</v>
      </c>
      <c r="D6" s="9" t="s">
        <v>104</v>
      </c>
      <c r="E6" s="7" t="s">
        <v>2</v>
      </c>
      <c r="F6" s="7">
        <v>915</v>
      </c>
      <c r="G6" s="7">
        <v>2</v>
      </c>
      <c r="H6" s="7" t="s">
        <v>33</v>
      </c>
    </row>
    <row r="7" spans="1:7" ht="12.75">
      <c r="A7" t="s">
        <v>25</v>
      </c>
      <c r="B7" t="s">
        <v>25</v>
      </c>
      <c r="C7" s="4"/>
      <c r="D7" s="4"/>
      <c r="E7" s="4"/>
      <c r="F7" s="4"/>
      <c r="G7" s="4"/>
    </row>
    <row r="8" spans="3:7" ht="12.75" customHeight="1">
      <c r="C8" s="3"/>
      <c r="D8" s="3"/>
      <c r="E8" s="5"/>
      <c r="F8" s="5"/>
      <c r="G8" s="3"/>
    </row>
    <row r="9" spans="2:7" ht="12.75">
      <c r="B9" s="1"/>
      <c r="C9" s="6"/>
      <c r="D9" s="6"/>
      <c r="E9" s="5"/>
      <c r="F9" s="5"/>
      <c r="G9" s="3"/>
    </row>
  </sheetData>
  <sheetProtection selectLockedCells="1" selectUnlockedCells="1"/>
  <mergeCells count="1">
    <mergeCell ref="E8:F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.7109375" style="0" bestFit="1" customWidth="1"/>
    <col min="3" max="3" width="6.421875" style="0" bestFit="1" customWidth="1"/>
    <col min="4" max="4" width="14.140625" style="0" bestFit="1" customWidth="1"/>
    <col min="5" max="5" width="9.00390625" style="0" bestFit="1" customWidth="1"/>
    <col min="6" max="6" width="11.28125" style="0" bestFit="1" customWidth="1"/>
    <col min="7" max="7" width="9.28125" style="0" bestFit="1" customWidth="1"/>
    <col min="8" max="8" width="30.7109375" style="0" bestFit="1" customWidth="1"/>
    <col min="9" max="9" width="28.57421875" style="0" customWidth="1"/>
    <col min="10" max="16384" width="11.57421875" style="0" customWidth="1"/>
  </cols>
  <sheetData>
    <row r="1" spans="1:17" ht="12.75">
      <c r="A1" s="7"/>
      <c r="B1" s="7"/>
      <c r="C1" s="10" t="s">
        <v>97</v>
      </c>
      <c r="D1" s="11" t="s">
        <v>98</v>
      </c>
      <c r="E1" s="10" t="s">
        <v>99</v>
      </c>
      <c r="F1" s="10" t="s">
        <v>100</v>
      </c>
      <c r="G1" s="12" t="s">
        <v>105</v>
      </c>
      <c r="H1" s="10" t="s">
        <v>102</v>
      </c>
      <c r="I1" s="7"/>
      <c r="J1" s="1"/>
      <c r="Q1" s="1"/>
    </row>
    <row r="2" spans="1:17" ht="12.75">
      <c r="A2" s="7" t="s">
        <v>34</v>
      </c>
      <c r="B2" s="7">
        <v>1</v>
      </c>
      <c r="C2" s="7" t="str">
        <f aca="true" t="shared" si="0" ref="C2:C11">CONCATENATE(A2,B2)</f>
        <v>H1</v>
      </c>
      <c r="D2" s="9" t="s">
        <v>95</v>
      </c>
      <c r="E2" s="7" t="s">
        <v>35</v>
      </c>
      <c r="F2" s="7">
        <v>610</v>
      </c>
      <c r="G2" s="7">
        <v>8</v>
      </c>
      <c r="H2" s="7" t="s">
        <v>36</v>
      </c>
      <c r="J2" s="1"/>
      <c r="Q2" s="1"/>
    </row>
    <row r="3" spans="1:17" ht="12.75">
      <c r="A3" s="7" t="s">
        <v>34</v>
      </c>
      <c r="B3" s="7">
        <f aca="true" t="shared" si="1" ref="B3:B10">B2+1</f>
        <v>2</v>
      </c>
      <c r="C3" s="7" t="str">
        <f t="shared" si="0"/>
        <v>H2</v>
      </c>
      <c r="D3" s="9" t="s">
        <v>95</v>
      </c>
      <c r="E3" s="7" t="s">
        <v>10</v>
      </c>
      <c r="F3" s="7">
        <v>380</v>
      </c>
      <c r="G3" s="7">
        <v>2</v>
      </c>
      <c r="H3" s="7" t="s">
        <v>37</v>
      </c>
      <c r="J3" s="1"/>
      <c r="Q3" s="1"/>
    </row>
    <row r="4" spans="1:17" ht="12.75">
      <c r="A4" s="7" t="s">
        <v>34</v>
      </c>
      <c r="B4" s="7">
        <f t="shared" si="1"/>
        <v>3</v>
      </c>
      <c r="C4" s="7" t="str">
        <f t="shared" si="0"/>
        <v>H3</v>
      </c>
      <c r="D4" s="9" t="s">
        <v>95</v>
      </c>
      <c r="E4" s="7" t="s">
        <v>10</v>
      </c>
      <c r="F4" s="7">
        <v>290</v>
      </c>
      <c r="G4" s="7">
        <v>2</v>
      </c>
      <c r="H4" s="7" t="s">
        <v>38</v>
      </c>
      <c r="J4" s="1"/>
      <c r="Q4" s="1"/>
    </row>
    <row r="5" spans="1:17" ht="12.75">
      <c r="A5" s="7" t="s">
        <v>34</v>
      </c>
      <c r="B5" s="7">
        <f t="shared" si="1"/>
        <v>4</v>
      </c>
      <c r="C5" s="7" t="str">
        <f t="shared" si="0"/>
        <v>H4</v>
      </c>
      <c r="D5" s="9" t="s">
        <v>107</v>
      </c>
      <c r="E5" s="7" t="s">
        <v>2</v>
      </c>
      <c r="F5" s="7">
        <v>1219</v>
      </c>
      <c r="G5" s="7">
        <v>2</v>
      </c>
      <c r="H5" s="7" t="s">
        <v>39</v>
      </c>
      <c r="J5" s="1"/>
      <c r="Q5" s="1"/>
    </row>
    <row r="6" spans="1:8" ht="12.75">
      <c r="A6" s="7" t="s">
        <v>34</v>
      </c>
      <c r="B6" s="7">
        <f t="shared" si="1"/>
        <v>5</v>
      </c>
      <c r="C6" s="7" t="str">
        <f t="shared" si="0"/>
        <v>H5</v>
      </c>
      <c r="D6" s="9" t="s">
        <v>95</v>
      </c>
      <c r="E6" s="7" t="s">
        <v>40</v>
      </c>
      <c r="F6" s="9" t="s">
        <v>108</v>
      </c>
      <c r="G6" s="7">
        <v>1</v>
      </c>
      <c r="H6" s="7" t="s">
        <v>41</v>
      </c>
    </row>
    <row r="7" spans="1:8" ht="12.75">
      <c r="A7" s="7" t="s">
        <v>34</v>
      </c>
      <c r="B7" s="7">
        <f t="shared" si="1"/>
        <v>6</v>
      </c>
      <c r="C7" s="7" t="str">
        <f t="shared" si="0"/>
        <v>H6</v>
      </c>
      <c r="D7" s="9" t="s">
        <v>95</v>
      </c>
      <c r="E7" s="7" t="s">
        <v>40</v>
      </c>
      <c r="F7" s="9" t="s">
        <v>108</v>
      </c>
      <c r="G7" s="7">
        <v>2</v>
      </c>
      <c r="H7" s="7" t="s">
        <v>42</v>
      </c>
    </row>
    <row r="8" spans="1:8" ht="12.75">
      <c r="A8" s="7" t="s">
        <v>34</v>
      </c>
      <c r="B8" s="7">
        <f t="shared" si="1"/>
        <v>7</v>
      </c>
      <c r="C8" s="7" t="str">
        <f t="shared" si="0"/>
        <v>H7</v>
      </c>
      <c r="D8" s="9" t="s">
        <v>95</v>
      </c>
      <c r="E8" s="7" t="s">
        <v>40</v>
      </c>
      <c r="F8" s="9" t="s">
        <v>108</v>
      </c>
      <c r="G8" s="7">
        <v>1</v>
      </c>
      <c r="H8" s="7" t="s">
        <v>43</v>
      </c>
    </row>
    <row r="9" spans="1:8" ht="12.75">
      <c r="A9" s="7" t="s">
        <v>34</v>
      </c>
      <c r="B9" s="7">
        <f t="shared" si="1"/>
        <v>8</v>
      </c>
      <c r="C9" s="7" t="str">
        <f t="shared" si="0"/>
        <v>H8</v>
      </c>
      <c r="D9" s="9" t="s">
        <v>109</v>
      </c>
      <c r="E9" s="7" t="s">
        <v>25</v>
      </c>
      <c r="F9" s="7" t="s">
        <v>25</v>
      </c>
      <c r="G9" s="7">
        <v>12</v>
      </c>
      <c r="H9" s="7" t="s">
        <v>44</v>
      </c>
    </row>
    <row r="10" spans="1:8" ht="12.75" customHeight="1">
      <c r="A10" s="7" t="s">
        <v>34</v>
      </c>
      <c r="B10" s="7">
        <f t="shared" si="1"/>
        <v>9</v>
      </c>
      <c r="C10" s="7" t="str">
        <f t="shared" si="0"/>
        <v>H9</v>
      </c>
      <c r="D10" s="9" t="s">
        <v>110</v>
      </c>
      <c r="E10" s="7" t="s">
        <v>17</v>
      </c>
      <c r="F10" s="7" t="s">
        <v>25</v>
      </c>
      <c r="G10" s="7">
        <v>12</v>
      </c>
      <c r="H10" s="7" t="s">
        <v>45</v>
      </c>
    </row>
    <row r="11" spans="1:8" ht="12.75" customHeight="1">
      <c r="A11" s="7" t="s">
        <v>34</v>
      </c>
      <c r="B11" s="7">
        <v>10</v>
      </c>
      <c r="C11" s="7" t="str">
        <f t="shared" si="0"/>
        <v>H10</v>
      </c>
      <c r="D11" s="9" t="s">
        <v>95</v>
      </c>
      <c r="E11" s="7" t="s">
        <v>40</v>
      </c>
      <c r="F11" s="9" t="s">
        <v>108</v>
      </c>
      <c r="G11" s="7">
        <v>1</v>
      </c>
      <c r="H11" s="7" t="s">
        <v>46</v>
      </c>
    </row>
    <row r="12" spans="1:10" ht="12.75">
      <c r="A12" t="s">
        <v>25</v>
      </c>
      <c r="B12" t="s">
        <v>25</v>
      </c>
      <c r="C12" s="4"/>
      <c r="D12" s="4"/>
      <c r="E12" s="4"/>
      <c r="F12" s="4"/>
      <c r="G12" s="4"/>
      <c r="H12" s="4"/>
      <c r="I12" s="3"/>
      <c r="J12" s="3"/>
    </row>
    <row r="13" spans="3:10" ht="12.75" customHeight="1">
      <c r="C13" s="3"/>
      <c r="D13" s="3"/>
      <c r="E13" s="5"/>
      <c r="F13" s="5"/>
      <c r="G13" s="3"/>
      <c r="H13" s="3"/>
      <c r="I13" s="3"/>
      <c r="J13" s="3"/>
    </row>
    <row r="14" spans="2:10" ht="12.75">
      <c r="B14" s="1"/>
      <c r="C14" s="6"/>
      <c r="D14" s="6"/>
      <c r="E14" s="5"/>
      <c r="F14" s="5"/>
      <c r="G14" s="3"/>
      <c r="H14" s="3"/>
      <c r="I14" s="3"/>
      <c r="J14" s="3"/>
    </row>
  </sheetData>
  <sheetProtection selectLockedCells="1" selectUnlockedCells="1"/>
  <mergeCells count="1">
    <mergeCell ref="E13:F1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="200" zoomScaleNormal="200" workbookViewId="0" topLeftCell="A1">
      <selection activeCell="C1" sqref="C1:H1"/>
    </sheetView>
  </sheetViews>
  <sheetFormatPr defaultColWidth="9.140625" defaultRowHeight="12.75"/>
  <cols>
    <col min="1" max="3" width="11.57421875" style="0" customWidth="1"/>
    <col min="4" max="4" width="9.140625" style="0" bestFit="1" customWidth="1"/>
    <col min="5" max="5" width="11.421875" style="0" bestFit="1" customWidth="1"/>
    <col min="6" max="6" width="8.00390625" style="0" bestFit="1" customWidth="1"/>
    <col min="7" max="7" width="9.28125" style="0" bestFit="1" customWidth="1"/>
    <col min="8" max="8" width="19.57421875" style="0" bestFit="1" customWidth="1"/>
    <col min="9" max="9" width="18.57421875" style="0" customWidth="1"/>
    <col min="10" max="16384" width="11.57421875" style="0" customWidth="1"/>
  </cols>
  <sheetData>
    <row r="1" spans="1:17" ht="12.75">
      <c r="A1" s="7" t="s">
        <v>96</v>
      </c>
      <c r="B1" s="7"/>
      <c r="C1" s="10" t="s">
        <v>97</v>
      </c>
      <c r="D1" s="11" t="s">
        <v>98</v>
      </c>
      <c r="E1" s="10" t="s">
        <v>99</v>
      </c>
      <c r="F1" s="10" t="s">
        <v>100</v>
      </c>
      <c r="G1" s="12" t="s">
        <v>105</v>
      </c>
      <c r="H1" s="11" t="s">
        <v>102</v>
      </c>
      <c r="J1" s="2" t="s">
        <v>1</v>
      </c>
      <c r="K1" t="s">
        <v>53</v>
      </c>
      <c r="L1" t="s">
        <v>54</v>
      </c>
      <c r="M1">
        <v>1800</v>
      </c>
      <c r="N1">
        <v>1</v>
      </c>
      <c r="O1" t="s">
        <v>48</v>
      </c>
      <c r="P1" t="s">
        <v>56</v>
      </c>
      <c r="Q1" s="2" t="s">
        <v>57</v>
      </c>
    </row>
    <row r="2" spans="1:17" ht="25.5">
      <c r="A2" s="7" t="s">
        <v>50</v>
      </c>
      <c r="B2" s="7">
        <v>1</v>
      </c>
      <c r="C2" s="7" t="str">
        <f aca="true" t="shared" si="0" ref="C2:C11">CONCATENATE(A2,B2)</f>
        <v>AL1</v>
      </c>
      <c r="D2" s="9" t="s">
        <v>94</v>
      </c>
      <c r="E2" s="7" t="s">
        <v>4</v>
      </c>
      <c r="F2" s="7">
        <v>40</v>
      </c>
      <c r="G2" s="7">
        <v>14</v>
      </c>
      <c r="H2" s="7" t="s">
        <v>58</v>
      </c>
      <c r="J2" s="2" t="s">
        <v>1</v>
      </c>
      <c r="K2" t="s">
        <v>53</v>
      </c>
      <c r="L2" t="s">
        <v>54</v>
      </c>
      <c r="M2">
        <v>1800</v>
      </c>
      <c r="N2">
        <v>1</v>
      </c>
      <c r="O2" t="s">
        <v>48</v>
      </c>
      <c r="P2" t="s">
        <v>59</v>
      </c>
      <c r="Q2" s="2" t="s">
        <v>60</v>
      </c>
    </row>
    <row r="3" spans="1:8" ht="12.75">
      <c r="A3" s="7" t="s">
        <v>50</v>
      </c>
      <c r="B3" s="7">
        <f aca="true" t="shared" si="1" ref="B3:B11">B2+1</f>
        <v>2</v>
      </c>
      <c r="C3" s="7" t="str">
        <f t="shared" si="0"/>
        <v>AL2</v>
      </c>
      <c r="D3" s="9" t="s">
        <v>107</v>
      </c>
      <c r="E3" s="7" t="s">
        <v>47</v>
      </c>
      <c r="F3" s="7">
        <v>150</v>
      </c>
      <c r="G3" s="7">
        <v>14</v>
      </c>
      <c r="H3" s="7" t="s">
        <v>61</v>
      </c>
    </row>
    <row r="4" spans="1:8" ht="12.75">
      <c r="A4" s="7" t="s">
        <v>50</v>
      </c>
      <c r="B4" s="7">
        <f t="shared" si="1"/>
        <v>3</v>
      </c>
      <c r="C4" s="7" t="str">
        <f t="shared" si="0"/>
        <v>AL3</v>
      </c>
      <c r="D4" s="9" t="s">
        <v>95</v>
      </c>
      <c r="E4" s="7" t="s">
        <v>62</v>
      </c>
      <c r="F4" s="7">
        <v>200</v>
      </c>
      <c r="G4" s="7">
        <v>4</v>
      </c>
      <c r="H4" s="7" t="s">
        <v>49</v>
      </c>
    </row>
    <row r="5" spans="1:8" ht="12.75">
      <c r="A5" s="7" t="s">
        <v>50</v>
      </c>
      <c r="B5" s="7">
        <f t="shared" si="1"/>
        <v>4</v>
      </c>
      <c r="C5" s="7" t="str">
        <f t="shared" si="0"/>
        <v>AL4</v>
      </c>
      <c r="D5" s="9" t="s">
        <v>107</v>
      </c>
      <c r="E5" s="7" t="s">
        <v>51</v>
      </c>
      <c r="F5" s="7">
        <v>1200</v>
      </c>
      <c r="G5" s="7">
        <v>4</v>
      </c>
      <c r="H5" s="7" t="s">
        <v>52</v>
      </c>
    </row>
    <row r="6" spans="1:8" ht="12.75">
      <c r="A6" s="7" t="s">
        <v>50</v>
      </c>
      <c r="B6" s="7">
        <f t="shared" si="1"/>
        <v>5</v>
      </c>
      <c r="C6" s="7" t="str">
        <f t="shared" si="0"/>
        <v>AL5</v>
      </c>
      <c r="D6" s="9" t="s">
        <v>91</v>
      </c>
      <c r="E6" s="7" t="s">
        <v>54</v>
      </c>
      <c r="F6" s="7">
        <v>1800</v>
      </c>
      <c r="G6" s="7">
        <v>2</v>
      </c>
      <c r="H6" s="7" t="s">
        <v>55</v>
      </c>
    </row>
    <row r="7" spans="1:8" ht="12.75">
      <c r="A7" s="7" t="s">
        <v>50</v>
      </c>
      <c r="B7" s="7">
        <f t="shared" si="1"/>
        <v>6</v>
      </c>
      <c r="C7" s="7" t="str">
        <f t="shared" si="0"/>
        <v>AL6</v>
      </c>
      <c r="D7" s="9" t="s">
        <v>91</v>
      </c>
      <c r="E7" s="7" t="s">
        <v>54</v>
      </c>
      <c r="F7" s="7">
        <v>1800</v>
      </c>
      <c r="G7" s="7">
        <v>1</v>
      </c>
      <c r="H7" s="7" t="s">
        <v>63</v>
      </c>
    </row>
    <row r="8" spans="1:8" ht="12.75">
      <c r="A8" s="7" t="s">
        <v>50</v>
      </c>
      <c r="B8" s="7">
        <f t="shared" si="1"/>
        <v>7</v>
      </c>
      <c r="C8" s="7" t="str">
        <f t="shared" si="0"/>
        <v>AL7</v>
      </c>
      <c r="D8" s="9" t="s">
        <v>91</v>
      </c>
      <c r="E8" s="7" t="s">
        <v>54</v>
      </c>
      <c r="F8" s="7">
        <v>1800</v>
      </c>
      <c r="G8" s="7">
        <v>1</v>
      </c>
      <c r="H8" s="7" t="s">
        <v>64</v>
      </c>
    </row>
    <row r="9" spans="1:8" ht="12.75">
      <c r="A9" s="7" t="s">
        <v>50</v>
      </c>
      <c r="B9" s="7">
        <f t="shared" si="1"/>
        <v>8</v>
      </c>
      <c r="C9" s="7" t="str">
        <f t="shared" si="0"/>
        <v>AL8</v>
      </c>
      <c r="D9" s="9" t="s">
        <v>95</v>
      </c>
      <c r="E9" s="9" t="s">
        <v>108</v>
      </c>
      <c r="F9" s="9" t="s">
        <v>96</v>
      </c>
      <c r="G9" s="7">
        <v>1</v>
      </c>
      <c r="H9" s="7" t="s">
        <v>65</v>
      </c>
    </row>
    <row r="10" spans="1:8" ht="12.75">
      <c r="A10" s="7" t="s">
        <v>50</v>
      </c>
      <c r="B10" s="7">
        <f t="shared" si="1"/>
        <v>9</v>
      </c>
      <c r="C10" s="7" t="str">
        <f t="shared" si="0"/>
        <v>AL9</v>
      </c>
      <c r="D10" s="9" t="s">
        <v>95</v>
      </c>
      <c r="E10" s="9" t="s">
        <v>108</v>
      </c>
      <c r="F10" s="9" t="s">
        <v>96</v>
      </c>
      <c r="G10" s="7">
        <v>1</v>
      </c>
      <c r="H10" s="7" t="s">
        <v>66</v>
      </c>
    </row>
    <row r="11" spans="1:8" ht="12.75">
      <c r="A11" s="7" t="s">
        <v>50</v>
      </c>
      <c r="B11" s="7">
        <f t="shared" si="1"/>
        <v>10</v>
      </c>
      <c r="C11" s="7" t="str">
        <f t="shared" si="0"/>
        <v>AL10</v>
      </c>
      <c r="D11" s="9" t="s">
        <v>95</v>
      </c>
      <c r="E11" s="9" t="s">
        <v>108</v>
      </c>
      <c r="F11" s="9" t="s">
        <v>96</v>
      </c>
      <c r="G11" s="7">
        <v>1</v>
      </c>
      <c r="H11" s="7" t="s">
        <v>67</v>
      </c>
    </row>
    <row r="12" spans="1:11" ht="12.75">
      <c r="A12" s="3" t="s">
        <v>25</v>
      </c>
      <c r="B12" s="3" t="s">
        <v>25</v>
      </c>
      <c r="C12" s="4"/>
      <c r="D12" s="4"/>
      <c r="E12" s="4"/>
      <c r="F12" s="4"/>
      <c r="G12" s="4"/>
      <c r="H12" s="4"/>
      <c r="I12" s="3"/>
      <c r="J12" s="3"/>
      <c r="K12" s="3"/>
    </row>
    <row r="13" spans="1:11" ht="12.75" customHeight="1">
      <c r="A13" s="3"/>
      <c r="B13" s="3"/>
      <c r="C13" s="3"/>
      <c r="D13" s="3"/>
      <c r="E13" s="5"/>
      <c r="F13" s="5"/>
      <c r="G13" s="3"/>
      <c r="H13" s="3"/>
      <c r="I13" s="3"/>
      <c r="J13" s="3"/>
      <c r="K13" s="3"/>
    </row>
    <row r="14" spans="1:11" ht="12.75">
      <c r="A14" s="3"/>
      <c r="B14" s="6"/>
      <c r="C14" s="6"/>
      <c r="D14" s="6"/>
      <c r="E14" s="5"/>
      <c r="F14" s="5"/>
      <c r="G14" s="3"/>
      <c r="H14" s="3"/>
      <c r="I14" s="3"/>
      <c r="J14" s="3"/>
      <c r="K14" s="3"/>
    </row>
  </sheetData>
  <sheetProtection selectLockedCells="1" selectUnlockedCells="1"/>
  <mergeCells count="1">
    <mergeCell ref="E13:F1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="200" zoomScaleNormal="200" workbookViewId="0" topLeftCell="A1">
      <selection activeCell="D6" sqref="D6"/>
    </sheetView>
  </sheetViews>
  <sheetFormatPr defaultColWidth="9.140625" defaultRowHeight="12.75"/>
  <cols>
    <col min="1" max="1" width="3.00390625" style="0" bestFit="1" customWidth="1"/>
    <col min="2" max="2" width="2.7109375" style="0" bestFit="1" customWidth="1"/>
    <col min="3" max="3" width="6.421875" style="0" bestFit="1" customWidth="1"/>
    <col min="4" max="4" width="5.7109375" style="0" customWidth="1"/>
    <col min="5" max="5" width="11.421875" style="0" bestFit="1" customWidth="1"/>
    <col min="6" max="6" width="8.00390625" style="0" bestFit="1" customWidth="1"/>
    <col min="7" max="7" width="9.28125" style="0" bestFit="1" customWidth="1"/>
    <col min="8" max="8" width="15.57421875" style="0" bestFit="1" customWidth="1"/>
    <col min="9" max="9" width="15.28125" style="0" customWidth="1"/>
    <col min="10" max="16384" width="11.57421875" style="0" customWidth="1"/>
  </cols>
  <sheetData>
    <row r="1" spans="1:17" ht="12.75">
      <c r="A1" s="7" t="s">
        <v>25</v>
      </c>
      <c r="B1" s="7"/>
      <c r="C1" s="10" t="s">
        <v>97</v>
      </c>
      <c r="D1" s="11" t="s">
        <v>98</v>
      </c>
      <c r="E1" s="10" t="s">
        <v>99</v>
      </c>
      <c r="F1" s="10" t="s">
        <v>100</v>
      </c>
      <c r="G1" s="12" t="s">
        <v>105</v>
      </c>
      <c r="H1" s="11" t="s">
        <v>102</v>
      </c>
      <c r="J1" s="1"/>
      <c r="N1">
        <v>2</v>
      </c>
      <c r="O1" t="s">
        <v>68</v>
      </c>
      <c r="P1" t="s">
        <v>69</v>
      </c>
      <c r="Q1" s="2" t="s">
        <v>70</v>
      </c>
    </row>
    <row r="2" spans="1:17" ht="12.75">
      <c r="A2" s="7" t="s">
        <v>71</v>
      </c>
      <c r="B2" s="7">
        <v>1</v>
      </c>
      <c r="C2" s="7" t="str">
        <f aca="true" t="shared" si="0" ref="C2:C9">CONCATENATE(A2,B2)</f>
        <v>D1</v>
      </c>
      <c r="D2" s="9" t="s">
        <v>91</v>
      </c>
      <c r="E2" s="7" t="s">
        <v>72</v>
      </c>
      <c r="F2" s="7">
        <v>300</v>
      </c>
      <c r="G2" s="7">
        <v>1</v>
      </c>
      <c r="H2" s="7" t="s">
        <v>73</v>
      </c>
      <c r="J2" s="1"/>
      <c r="N2">
        <v>1</v>
      </c>
      <c r="O2" t="s">
        <v>68</v>
      </c>
      <c r="P2" t="s">
        <v>74</v>
      </c>
      <c r="Q2" s="2" t="s">
        <v>75</v>
      </c>
    </row>
    <row r="3" spans="1:17" ht="12.75">
      <c r="A3" s="7" t="s">
        <v>71</v>
      </c>
      <c r="B3" s="7">
        <f aca="true" t="shared" si="1" ref="B3:B9">B2+1</f>
        <v>2</v>
      </c>
      <c r="C3" s="7" t="str">
        <f t="shared" si="0"/>
        <v>D2</v>
      </c>
      <c r="D3" s="9" t="s">
        <v>104</v>
      </c>
      <c r="E3" s="7" t="s">
        <v>76</v>
      </c>
      <c r="F3" s="7">
        <v>920</v>
      </c>
      <c r="G3" s="7">
        <v>2</v>
      </c>
      <c r="H3" s="7" t="s">
        <v>77</v>
      </c>
      <c r="J3" s="1"/>
      <c r="N3">
        <v>2</v>
      </c>
      <c r="O3" t="s">
        <v>68</v>
      </c>
      <c r="P3" t="s">
        <v>42</v>
      </c>
      <c r="Q3" s="2" t="s">
        <v>78</v>
      </c>
    </row>
    <row r="4" spans="1:17" ht="12.75">
      <c r="A4" s="7" t="s">
        <v>71</v>
      </c>
      <c r="B4" s="7">
        <f t="shared" si="1"/>
        <v>3</v>
      </c>
      <c r="C4" s="7" t="str">
        <f t="shared" si="0"/>
        <v>D3</v>
      </c>
      <c r="D4" s="9" t="s">
        <v>104</v>
      </c>
      <c r="E4" s="7" t="s">
        <v>79</v>
      </c>
      <c r="F4" s="7">
        <v>920</v>
      </c>
      <c r="G4" s="7">
        <v>2</v>
      </c>
      <c r="H4" s="7" t="s">
        <v>69</v>
      </c>
      <c r="J4" s="1"/>
      <c r="N4">
        <v>1</v>
      </c>
      <c r="O4" t="s">
        <v>68</v>
      </c>
      <c r="P4" t="s">
        <v>80</v>
      </c>
      <c r="Q4" s="2" t="s">
        <v>12</v>
      </c>
    </row>
    <row r="5" spans="1:17" ht="12.75">
      <c r="A5" s="7" t="s">
        <v>71</v>
      </c>
      <c r="B5" s="7">
        <f t="shared" si="1"/>
        <v>4</v>
      </c>
      <c r="C5" s="7" t="str">
        <f t="shared" si="0"/>
        <v>D4</v>
      </c>
      <c r="D5" s="9" t="s">
        <v>104</v>
      </c>
      <c r="E5" s="7" t="s">
        <v>81</v>
      </c>
      <c r="F5" s="7">
        <v>300</v>
      </c>
      <c r="G5" s="7">
        <v>1</v>
      </c>
      <c r="H5" s="7" t="s">
        <v>74</v>
      </c>
      <c r="J5" s="1"/>
      <c r="N5">
        <v>1</v>
      </c>
      <c r="O5" t="s">
        <v>68</v>
      </c>
      <c r="P5" t="s">
        <v>82</v>
      </c>
      <c r="Q5" s="2" t="s">
        <v>83</v>
      </c>
    </row>
    <row r="6" spans="1:17" ht="12.75">
      <c r="A6" s="7" t="s">
        <v>71</v>
      </c>
      <c r="B6" s="7">
        <f t="shared" si="1"/>
        <v>5</v>
      </c>
      <c r="C6" s="7" t="str">
        <f t="shared" si="0"/>
        <v>D5</v>
      </c>
      <c r="D6" s="9" t="s">
        <v>104</v>
      </c>
      <c r="E6" s="7" t="s">
        <v>84</v>
      </c>
      <c r="F6" s="7">
        <v>350</v>
      </c>
      <c r="G6" s="7">
        <v>2</v>
      </c>
      <c r="H6" s="7" t="s">
        <v>42</v>
      </c>
      <c r="J6" s="1"/>
      <c r="N6">
        <v>1</v>
      </c>
      <c r="O6" t="s">
        <v>85</v>
      </c>
      <c r="P6" t="s">
        <v>86</v>
      </c>
      <c r="Q6" s="2" t="s">
        <v>87</v>
      </c>
    </row>
    <row r="7" spans="1:8" ht="12.75">
      <c r="A7" s="7" t="s">
        <v>71</v>
      </c>
      <c r="B7" s="7">
        <f t="shared" si="1"/>
        <v>6</v>
      </c>
      <c r="C7" s="7" t="str">
        <f t="shared" si="0"/>
        <v>D6</v>
      </c>
      <c r="D7" s="9" t="s">
        <v>106</v>
      </c>
      <c r="E7" s="7" t="s">
        <v>88</v>
      </c>
      <c r="F7" s="7">
        <v>300</v>
      </c>
      <c r="G7" s="7">
        <v>1</v>
      </c>
      <c r="H7" s="7" t="s">
        <v>89</v>
      </c>
    </row>
    <row r="8" spans="1:8" ht="12.75">
      <c r="A8" s="7" t="s">
        <v>71</v>
      </c>
      <c r="B8" s="7">
        <f t="shared" si="1"/>
        <v>7</v>
      </c>
      <c r="C8" s="7" t="str">
        <f t="shared" si="0"/>
        <v>D7</v>
      </c>
      <c r="D8" s="9" t="s">
        <v>104</v>
      </c>
      <c r="E8" s="7" t="s">
        <v>10</v>
      </c>
      <c r="F8" s="7">
        <v>75</v>
      </c>
      <c r="G8" s="7">
        <v>1</v>
      </c>
      <c r="H8" s="7" t="s">
        <v>82</v>
      </c>
    </row>
    <row r="9" spans="1:8" ht="12.75">
      <c r="A9" s="7" t="s">
        <v>71</v>
      </c>
      <c r="B9" s="7">
        <f t="shared" si="1"/>
        <v>8</v>
      </c>
      <c r="C9" s="7" t="str">
        <f t="shared" si="0"/>
        <v>D8</v>
      </c>
      <c r="D9" s="9" t="s">
        <v>104</v>
      </c>
      <c r="E9" s="7" t="s">
        <v>90</v>
      </c>
      <c r="F9" s="7">
        <v>300</v>
      </c>
      <c r="G9" s="7">
        <v>1</v>
      </c>
      <c r="H9" s="7" t="s">
        <v>86</v>
      </c>
    </row>
    <row r="10" spans="1:9" ht="12.75">
      <c r="A10" t="s">
        <v>25</v>
      </c>
      <c r="B10" t="s">
        <v>25</v>
      </c>
      <c r="C10" s="4"/>
      <c r="D10" s="4"/>
      <c r="E10" s="4"/>
      <c r="F10" s="4"/>
      <c r="G10" s="4"/>
      <c r="H10" s="4"/>
      <c r="I10" s="3"/>
    </row>
    <row r="11" spans="3:9" ht="12.75" customHeight="1">
      <c r="C11" s="3"/>
      <c r="D11" s="3"/>
      <c r="E11" s="5"/>
      <c r="F11" s="5"/>
      <c r="G11" s="3"/>
      <c r="H11" s="3"/>
      <c r="I11" s="3"/>
    </row>
    <row r="12" spans="2:9" ht="12.75">
      <c r="B12" s="1"/>
      <c r="C12" s="6"/>
      <c r="D12" s="6"/>
      <c r="E12" s="5"/>
      <c r="F12" s="5"/>
      <c r="G12" s="3"/>
      <c r="H12" s="3"/>
      <c r="I12" s="3"/>
    </row>
  </sheetData>
  <sheetProtection selectLockedCells="1" selectUnlockedCells="1"/>
  <mergeCells count="1">
    <mergeCell ref="E11:F1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200" zoomScaleNormal="200" workbookViewId="0" topLeftCell="A1">
      <selection activeCell="C10" sqref="C10"/>
    </sheetView>
  </sheetViews>
  <sheetFormatPr defaultColWidth="9.140625" defaultRowHeight="12.75"/>
  <cols>
    <col min="1" max="1" width="4.140625" style="0" bestFit="1" customWidth="1"/>
    <col min="2" max="2" width="2.7109375" style="0" bestFit="1" customWidth="1"/>
    <col min="3" max="3" width="6.421875" style="0" bestFit="1" customWidth="1"/>
    <col min="4" max="4" width="12.140625" style="0" bestFit="1" customWidth="1"/>
    <col min="5" max="5" width="16.7109375" style="0" bestFit="1" customWidth="1"/>
    <col min="6" max="6" width="8.00390625" style="0" bestFit="1" customWidth="1"/>
    <col min="7" max="7" width="9.28125" style="0" bestFit="1" customWidth="1"/>
    <col min="8" max="8" width="11.8515625" style="0" bestFit="1" customWidth="1"/>
  </cols>
  <sheetData>
    <row r="1" spans="1:8" ht="12.75">
      <c r="A1" s="13"/>
      <c r="B1" s="13"/>
      <c r="C1" s="10" t="s">
        <v>97</v>
      </c>
      <c r="D1" s="11" t="s">
        <v>98</v>
      </c>
      <c r="E1" s="10" t="s">
        <v>99</v>
      </c>
      <c r="F1" s="10" t="s">
        <v>100</v>
      </c>
      <c r="G1" s="12" t="s">
        <v>105</v>
      </c>
      <c r="H1" s="11" t="s">
        <v>102</v>
      </c>
    </row>
    <row r="2" spans="1:8" ht="12.75">
      <c r="A2" s="14" t="s">
        <v>111</v>
      </c>
      <c r="B2" s="14">
        <v>1</v>
      </c>
      <c r="C2" s="14" t="str">
        <f>CONCATENATE(A2,B2)</f>
        <v>PF1</v>
      </c>
      <c r="D2" s="14" t="s">
        <v>95</v>
      </c>
      <c r="E2" s="14" t="s">
        <v>113</v>
      </c>
      <c r="F2" s="14">
        <v>300</v>
      </c>
      <c r="G2" s="14">
        <v>1</v>
      </c>
      <c r="H2" s="14" t="s">
        <v>117</v>
      </c>
    </row>
    <row r="3" spans="1:8" ht="12.75">
      <c r="A3" s="14" t="s">
        <v>111</v>
      </c>
      <c r="B3" s="14">
        <f>B2+1</f>
        <v>2</v>
      </c>
      <c r="C3" s="14" t="str">
        <f>CONCATENATE(A3,B3)</f>
        <v>PF2</v>
      </c>
      <c r="D3" s="14" t="s">
        <v>95</v>
      </c>
      <c r="E3" s="14" t="s">
        <v>115</v>
      </c>
      <c r="F3" s="14">
        <v>300</v>
      </c>
      <c r="G3" s="14">
        <v>2</v>
      </c>
      <c r="H3" s="14" t="s">
        <v>118</v>
      </c>
    </row>
    <row r="4" spans="1:8" ht="12.75">
      <c r="A4" s="14" t="s">
        <v>111</v>
      </c>
      <c r="B4" s="14">
        <f>B3+1</f>
        <v>3</v>
      </c>
      <c r="C4" s="14" t="str">
        <f>CONCATENATE(A4,B4)</f>
        <v>PF3</v>
      </c>
      <c r="D4" s="14" t="s">
        <v>95</v>
      </c>
      <c r="E4" s="14" t="s">
        <v>114</v>
      </c>
      <c r="F4" s="14">
        <v>100</v>
      </c>
      <c r="G4" s="14">
        <v>4</v>
      </c>
      <c r="H4" s="14" t="s">
        <v>119</v>
      </c>
    </row>
    <row r="5" spans="1:8" ht="12.75">
      <c r="A5" s="14" t="s">
        <v>111</v>
      </c>
      <c r="B5" s="14">
        <f>B4+1</f>
        <v>4</v>
      </c>
      <c r="C5" s="14" t="str">
        <f>CONCATENATE(A5,B5)</f>
        <v>PF4</v>
      </c>
      <c r="D5" s="14" t="s">
        <v>107</v>
      </c>
      <c r="E5" s="14">
        <v>40</v>
      </c>
      <c r="F5" s="14">
        <v>180</v>
      </c>
      <c r="G5" s="14">
        <v>1</v>
      </c>
      <c r="H5" s="14" t="s">
        <v>120</v>
      </c>
    </row>
    <row r="6" spans="1:8" ht="12.75">
      <c r="A6" s="14" t="s">
        <v>111</v>
      </c>
      <c r="B6" s="14">
        <f>B5+1</f>
        <v>5</v>
      </c>
      <c r="C6" s="14" t="str">
        <f>CONCATENATE(A6,B6)</f>
        <v>PF5</v>
      </c>
      <c r="D6" s="14" t="s">
        <v>112</v>
      </c>
      <c r="E6" s="14" t="s">
        <v>116</v>
      </c>
      <c r="F6" s="14">
        <v>35</v>
      </c>
      <c r="G6" s="14">
        <v>2</v>
      </c>
      <c r="H6" s="14" t="s">
        <v>121</v>
      </c>
    </row>
    <row r="7" spans="1:8" ht="12.75">
      <c r="A7" s="15"/>
      <c r="B7" s="15"/>
      <c r="C7" s="15"/>
      <c r="D7" s="15"/>
      <c r="E7" s="15"/>
      <c r="F7" s="15"/>
      <c r="G7" s="15"/>
      <c r="H7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2012-06-20T08:10:11Z</dcterms:created>
  <dcterms:modified xsi:type="dcterms:W3CDTF">2012-06-20T08:33:05Z</dcterms:modified>
  <cp:category/>
  <cp:version/>
  <cp:contentType/>
  <cp:contentStatus/>
</cp:coreProperties>
</file>